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<sst xmlns="http://schemas.openxmlformats.org/spreadsheetml/2006/main" count="192" uniqueCount="94">
  <si>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</si>
  <si>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</si>
  <si>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</si>
  <si>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</si>
  <si>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</si>
  <si>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</si>
  <si>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</si>
  <si>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</si>
  <si>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</si>
  <si>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</si>
  <si>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</si>
  <si>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</si>
  <si>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</si>
  <si>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</si>
  <si>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</si>
  <si>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</si>
  <si>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</si>
  <si>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</si>
  <si>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</si>
  <si>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</si>
  <si>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</si>
  <si>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</si>
  <si>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</si>
  <si>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</si>
  <si>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</si>
  <si>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</si>
  <si>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</si>
  <si>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</si>
  <si>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</si>
  <si>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</si>
  <si>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</si>
  <si>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</si>
  <si>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</si>
  <si>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</si>
  <si>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</si>
  <si>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</si>
  <si>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</si>
  <si>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</si>
  <si>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</si>
  <si>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</si>
  <si>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</si>
  <si>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</si>
  <si>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</si>
  <si>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</si>
  <si>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</si>
  <si>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</si>
  <si>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</si>
  <si>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</si>
  <si>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</si>
  <si>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</si>
  <si>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</si>
  <si>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</si>
  <si>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</si>
  <si>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</si>
  <si>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</si>
  <si>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</si>
  <si>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</si>
  <si>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</si>
  <si>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</si>
  <si>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</si>
  <si>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</si>
  <si>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</si>
  <si>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</si>
  <si>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</si>
  <si>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</si>
  <si>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</si>
  <si>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</si>
  <si>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</si>
  <si>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</si>
  <si>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</si>
  <si>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</si>
  <si>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</si>
  <si>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</si>
  <si>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</si>
  <si>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</si>
  <si>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</si>
  <si>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</si>
  <si>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</si>
  <si>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</si>
  <si>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</si>
  <si>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</si>
  <si>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</si>
  <si>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</si>
  <si>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</si>
  <si>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</si>
  <si>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</si>
  <si>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</si>
  <si>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</si>
  <si>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</si>
  <si>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24.04.2019</t>
  </si>
  <si>
    <r>
      <t xml:space="preserve">станом на 24.04.2019р.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</si>
  <si>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</si>
  <si>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</si>
  <si>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24.04.2019р.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</si>
</sst>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auto val="0"/>
        <c:lblOffset val="100"/>
        <c:tickLblSkip val="1"/>
        <c:noMultiLvlLbl val="0"/>
      </c:catAx>
      <c:valAx>
        <c:axId val="127344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 val="autoZero"/>
        <c:auto val="0"/>
        <c:lblOffset val="100"/>
        <c:tickLblSkip val="1"/>
        <c:noMultiLvlLbl val="0"/>
      </c:catAx>
      <c:valAx>
        <c:axId val="2485871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05"/>
        <c:crosses val="autoZero"/>
        <c:auto val="0"/>
        <c:lblOffset val="100"/>
        <c:tickLblSkip val="1"/>
        <c:noMultiLvlLbl val="0"/>
      </c:catAx>
      <c:valAx>
        <c:axId val="29000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018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 val="autoZero"/>
        <c:auto val="0"/>
        <c:lblOffset val="100"/>
        <c:tickLblSkip val="1"/>
        <c:noMultiLvlLbl val="0"/>
      </c:catAx>
      <c:valAx>
        <c:axId val="2349041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004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0087144"/>
        <c:axId val="23675433"/>
      </c:bar3D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7144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752306"/>
        <c:axId val="38661891"/>
      </c:bar3D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567 189,9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- 26 104,0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- 46 867,7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15927.14</v>
          </cell>
          <cell r="K6">
            <v>59591646.38999999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15.92714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59591.646389999994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8041.061176470589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8041.1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8041.1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8041.1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8041.1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8041.1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8041.1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8041.1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8041.1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8041.1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8041.1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8041.1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8041.1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8041.1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8041.1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8041.1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8041.1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8041.1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8041.1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8041.1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73698.55</v>
      </c>
      <c r="C24" s="85">
        <f t="shared" si="4"/>
        <v>21270.200000000008</v>
      </c>
      <c r="D24" s="107">
        <f t="shared" si="4"/>
        <v>1503.7</v>
      </c>
      <c r="E24" s="107">
        <f t="shared" si="4"/>
        <v>19766.5</v>
      </c>
      <c r="F24" s="85">
        <f t="shared" si="4"/>
        <v>3592.5</v>
      </c>
      <c r="G24" s="85">
        <f t="shared" si="4"/>
        <v>7815.0999999999985</v>
      </c>
      <c r="H24" s="85">
        <f t="shared" si="4"/>
        <v>25471.649999999998</v>
      </c>
      <c r="I24" s="85">
        <f t="shared" si="4"/>
        <v>1091.3000000000002</v>
      </c>
      <c r="J24" s="85">
        <f t="shared" si="4"/>
        <v>491.04999999999995</v>
      </c>
      <c r="K24" s="85">
        <f t="shared" si="4"/>
        <v>790.7</v>
      </c>
      <c r="L24" s="85">
        <f t="shared" si="4"/>
        <v>1530.3</v>
      </c>
      <c r="M24" s="84">
        <f t="shared" si="4"/>
        <v>946.6900000000031</v>
      </c>
      <c r="N24" s="84">
        <f t="shared" si="4"/>
        <v>136698.04</v>
      </c>
      <c r="O24" s="84">
        <f t="shared" si="4"/>
        <v>162800</v>
      </c>
      <c r="P24" s="86">
        <f>N24/O24</f>
        <v>0.8396685503685504</v>
      </c>
      <c r="Q24" s="2"/>
      <c r="R24" s="75">
        <f>SUM(R4:R23)</f>
        <v>17</v>
      </c>
      <c r="S24" s="75">
        <f>SUM(S4:S23)</f>
        <v>0</v>
      </c>
      <c r="T24" s="75">
        <f>SUM(T4:T23)</f>
        <v>20</v>
      </c>
      <c r="U24" s="139">
        <f>SUM(U4:U23)</f>
        <v>1</v>
      </c>
      <c r="V24" s="140"/>
      <c r="W24" s="75">
        <f>R24+S24+U24+T24+V24</f>
        <v>38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43579</v>
      </c>
      <c r="S29" s="143">
        <v>15.92714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43579</v>
      </c>
      <c r="S39" s="131">
        <v>59591.646389999994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E54" sqref="E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59591.646389999994</v>
      </c>
      <c r="B29" s="45">
        <v>5070</v>
      </c>
      <c r="C29" s="45">
        <v>147.98</v>
      </c>
      <c r="D29" s="45">
        <v>933</v>
      </c>
      <c r="E29" s="45">
        <v>0.07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2030.33</v>
      </c>
      <c r="N29" s="47">
        <f>M29-L29</f>
        <v>-6680.67</v>
      </c>
      <c r="O29" s="152">
        <f>квітень!S29</f>
        <v>15.92714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339354.86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50894.899999999994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111938.68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11908.96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15809.97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31009.54000000014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567189.8700000001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147.98</v>
      </c>
    </row>
    <row r="59" spans="1:3" ht="25.5">
      <c r="A59" s="76" t="s">
        <v>53</v>
      </c>
      <c r="B59" s="9">
        <f>D29</f>
        <v>933</v>
      </c>
      <c r="C59" s="9">
        <f>E29</f>
        <v>0.07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2019-04-24T08:34:18Z</dcterms:modified>
  <cp:category/>
  <cp:version/>
  <cp:contentType/>
  <cp:contentStatus/>
</cp:coreProperties>
</file>